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70"/>
  </bookViews>
  <sheets>
    <sheet name="Sheet1" sheetId="1" r:id="rId1"/>
  </sheets>
  <calcPr calcId="144525"/>
</workbook>
</file>

<file path=xl/sharedStrings.xml><?xml version="1.0" encoding="utf-8"?>
<sst xmlns="http://schemas.openxmlformats.org/spreadsheetml/2006/main" count="60" uniqueCount="48">
  <si>
    <t xml:space="preserve">BoQ of Cpommunity Center </t>
  </si>
  <si>
    <t>#</t>
  </si>
  <si>
    <t xml:space="preserve">Description </t>
  </si>
  <si>
    <t xml:space="preserve">Unit </t>
  </si>
  <si>
    <t xml:space="preserve">Quantity </t>
  </si>
  <si>
    <t xml:space="preserve">Price </t>
  </si>
  <si>
    <t>Amount SDG</t>
  </si>
  <si>
    <t xml:space="preserve">A- Main building </t>
  </si>
  <si>
    <r>
      <rPr>
        <sz val="11"/>
        <color theme="1"/>
        <rFont val="Georgia"/>
        <charset val="134"/>
      </rPr>
      <t xml:space="preserve">1- </t>
    </r>
    <r>
      <rPr>
        <b/>
        <sz val="11"/>
        <color rgb="FF000000"/>
        <rFont val="Georgia"/>
        <charset val="134"/>
      </rPr>
      <t>Excavation Works</t>
    </r>
  </si>
  <si>
    <t>Excavation for strip foundation (0.5m width x 0.6m depth) for community centre and cart away the excavated soil From site. As per drawing &amp; specification</t>
  </si>
  <si>
    <t>M3</t>
  </si>
  <si>
    <r>
      <rPr>
        <b/>
        <u/>
        <sz val="11"/>
        <color theme="1"/>
        <rFont val="Georgia"/>
        <charset val="134"/>
      </rPr>
      <t xml:space="preserve">2- </t>
    </r>
    <r>
      <rPr>
        <b/>
        <sz val="11"/>
        <color rgb="FF000000"/>
        <rFont val="Georgia"/>
        <charset val="134"/>
      </rPr>
      <t>Backfilling works</t>
    </r>
  </si>
  <si>
    <r>
      <rPr>
        <sz val="11"/>
        <color rgb="FF000000"/>
        <rFont val="Georgia"/>
        <charset val="134"/>
      </rPr>
      <t>Backfilling to all building under ground floor plain concrete with non-expansive, well-graded selected material approved by engineer, deposited in 15 cm layers, watered &amp; well compacted to achieve the required density</t>
    </r>
    <r>
      <rPr>
        <sz val="11"/>
        <color rgb="FF000000"/>
        <rFont val="Arial"/>
        <charset val="134"/>
      </rPr>
      <t>.</t>
    </r>
  </si>
  <si>
    <t>3- Strip foundation:-</t>
  </si>
  <si>
    <t>Supply volcanic Rocks( basalt, quartz , granite ) and build strip foundation as per excavation dimension (0.5m width and 0.6 depth</t>
  </si>
  <si>
    <t>Ml</t>
  </si>
  <si>
    <t xml:space="preserve">4- Reinforcement and plain concert works </t>
  </si>
  <si>
    <t xml:space="preserve">Provide and apply reinforcement concrete (grade 25)  mix 1:2:4 for GB (0.30m x 0.20m) use steel bars 12mm diameter  </t>
  </si>
  <si>
    <t xml:space="preserve">Same Ditto (4-1) but for lintel beam </t>
  </si>
  <si>
    <t xml:space="preserve">Supply clean sand and aggregate for casting plain concrete mix ration 1:6  10cm thickness with watering and curing </t>
  </si>
  <si>
    <t>M2</t>
  </si>
  <si>
    <t xml:space="preserve"> 5- Brick  &amp; Masonry works:- </t>
  </si>
  <si>
    <t>Provide and line up 2 brick wall o.4m with ordinary red, burned bricks, mix 1:6 C/S mortar from strip foundation to GB level for community centre.</t>
  </si>
  <si>
    <t xml:space="preserve">Ml </t>
  </si>
  <si>
    <t xml:space="preserve">Provide and line up1½ brick wall with ordinary red, burned bricks, use mud mortar from level of GB up to high of community canter level as detailed in the drawing and instructed by PA Engineer </t>
  </si>
  <si>
    <t xml:space="preserve">6- Roofing works </t>
  </si>
  <si>
    <t>Supply and install heavy and good quality Iron corrugated sheets for community canter thickness 0.35mm, rate shall include all material eg..Steel trusses using 80x40mm rectangular sections for rafters and ties, 80x40 mm Rectangular section for purlins, stiffener, cap, facial, gutter, angles, cleats, ..Etc &amp; labour &amp; fixing in position as per drawing &amp; specification.</t>
  </si>
  <si>
    <t xml:space="preserve">7- Doors and windows works :- </t>
  </si>
  <si>
    <t xml:space="preserve">No </t>
  </si>
  <si>
    <t xml:space="preserve">Supply and fix in position steel doors type (1.3mx2.2m) exterior type (weather resistance) from squire pipe( 4*8) 10mm thickness  for frame and (3*6) with 0.6mm plate with all accessories  welding and painting  and instruction by site PA Engineer   </t>
  </si>
  <si>
    <t xml:space="preserve">Supply and fix in position steel windows  type (1.3mx1.2m) exterior type (weather resistance) from squire pipe( 3*6) 10mm thickness  for frame and (2.5*5) with 0.6mm plate with all accessories  welding and painting  and instruction by site PA Engineer   </t>
  </si>
  <si>
    <t xml:space="preserve">8- Plastering and painting </t>
  </si>
  <si>
    <t xml:space="preserve">Provide and apply plastering to internal walls and external wall using cement sand ratio 1:6 with full watering and curing daily till 7 days </t>
  </si>
  <si>
    <t>Provide materials and apply prime coat, putty and 2 coats plastic emulsion paint  to be finished with matte oil paint 3 coats of emulsion paint Painting of  internal and external walls</t>
  </si>
  <si>
    <t xml:space="preserve">Subtotal of main building </t>
  </si>
  <si>
    <t xml:space="preserve">Excavation isolated footing( 0.4*0.4 *0.8 )m  and Supply Aggregate , clean sand and cement for fixing Fence support pipes </t>
  </si>
  <si>
    <t xml:space="preserve">Provide Galvanized pipes 3inch diameter 1.5mm thickness 0.5m in the isolated footing and 2 above ground </t>
  </si>
  <si>
    <t>ml</t>
  </si>
  <si>
    <t xml:space="preserve">Supply and installation of Gabion wire mesh 4mm diameter with dimension 7cmm density 10m length with tensile wire 5mm diameter including all labor works and accessories and instruction by PA engineer </t>
  </si>
  <si>
    <t>roll</t>
  </si>
  <si>
    <t>Supply squire pipes 4*8 cm 10mm thick with expended metals erecting of the door 2.6m *2m high  including all accessories instruction by PA Engineer</t>
  </si>
  <si>
    <t xml:space="preserve">Subtotal of Community center fence </t>
  </si>
  <si>
    <t xml:space="preserve">C- 2 Drops latrine </t>
  </si>
  <si>
    <t>Excavation 2.4 m *1.5 and 3m depth and removal the Result of the Excavation out of the Hole</t>
  </si>
  <si>
    <t xml:space="preserve">Construction the 2 Drops latrine according to Drawing details an specification building, plastering , casting the ,Roofing and erecting the door including the material and labor cost </t>
  </si>
  <si>
    <t>job</t>
  </si>
  <si>
    <t>Subtotal of Drops latrine</t>
  </si>
  <si>
    <t xml:space="preserve">Total of one construction of community Centre   </t>
  </si>
</sst>
</file>

<file path=xl/styles.xml><?xml version="1.0" encoding="utf-8"?>
<styleSheet xmlns="http://schemas.openxmlformats.org/spreadsheetml/2006/main">
  <numFmts count="6">
    <numFmt numFmtId="42" formatCode="_(&quot;$&quot;* #,##0_);_(&quot;$&quot;* \(#,##0\);_(&quot;$&quot;* &quot;-&quot;_);_(@_)"/>
    <numFmt numFmtId="44" formatCode="_(&quot;$&quot;* #,##0.00_);_(&quot;$&quot;* \(#,##0.00\);_(&quot;$&quot;* &quot;-&quot;??_);_(@_)"/>
    <numFmt numFmtId="176" formatCode="_ * #,##0_ ;_ * \-#,##0_ ;_ * &quot;-&quot;_ ;_ @_ "/>
    <numFmt numFmtId="43" formatCode="_(* #,##0.00_);_(* \(#,##0.00\);_(* &quot;-&quot;??_);_(@_)"/>
    <numFmt numFmtId="177" formatCode="0.0"/>
    <numFmt numFmtId="178" formatCode="_(* #,##0_);_(* \(#,##0\);_(* &quot;-&quot;??_);_(@_)"/>
  </numFmts>
  <fonts count="28">
    <font>
      <sz val="11"/>
      <color theme="1"/>
      <name val="Calibri"/>
      <charset val="134"/>
      <scheme val="minor"/>
    </font>
    <font>
      <b/>
      <sz val="14"/>
      <color theme="1"/>
      <name val="Calibri"/>
      <charset val="134"/>
      <scheme val="minor"/>
    </font>
    <font>
      <b/>
      <sz val="11"/>
      <color theme="1"/>
      <name val="Georgia"/>
      <charset val="134"/>
    </font>
    <font>
      <sz val="11"/>
      <color theme="1"/>
      <name val="Georgia"/>
      <charset val="134"/>
    </font>
    <font>
      <sz val="11"/>
      <color rgb="FF000000"/>
      <name val="Georgia"/>
      <charset val="134"/>
    </font>
    <font>
      <b/>
      <u/>
      <sz val="11"/>
      <color theme="1"/>
      <name val="Georgia"/>
      <charset val="134"/>
    </font>
    <font>
      <b/>
      <sz val="11"/>
      <color rgb="FF000000"/>
      <name val="Georgia"/>
      <charset val="134"/>
    </font>
    <font>
      <sz val="11"/>
      <color rgb="FF9C0006"/>
      <name val="Calibri"/>
      <charset val="0"/>
      <scheme val="minor"/>
    </font>
    <font>
      <sz val="11"/>
      <color rgb="FF3F3F76"/>
      <name val="Calibri"/>
      <charset val="0"/>
      <scheme val="minor"/>
    </font>
    <font>
      <sz val="11"/>
      <color theme="1"/>
      <name val="Calibri"/>
      <charset val="134"/>
      <scheme val="minor"/>
    </font>
    <font>
      <sz val="11"/>
      <color theme="0"/>
      <name val="Calibri"/>
      <charset val="0"/>
      <scheme val="minor"/>
    </font>
    <font>
      <sz val="11"/>
      <color theme="1"/>
      <name val="Calibri"/>
      <charset val="0"/>
      <scheme val="minor"/>
    </font>
    <font>
      <u/>
      <sz val="11"/>
      <color rgb="FF0000FF"/>
      <name val="Calibri"/>
      <charset val="0"/>
      <scheme val="minor"/>
    </font>
    <font>
      <u/>
      <sz val="11"/>
      <color rgb="FF800080"/>
      <name val="Calibri"/>
      <charset val="0"/>
      <scheme val="minor"/>
    </font>
    <font>
      <b/>
      <sz val="11"/>
      <color theme="3"/>
      <name val="Calibri"/>
      <charset val="134"/>
      <scheme val="minor"/>
    </font>
    <font>
      <b/>
      <sz val="11"/>
      <color rgb="FFFFFFFF"/>
      <name val="Calibri"/>
      <charset val="0"/>
      <scheme val="minor"/>
    </font>
    <font>
      <b/>
      <sz val="13"/>
      <color theme="3"/>
      <name val="Calibri"/>
      <charset val="134"/>
      <scheme val="minor"/>
    </font>
    <font>
      <sz val="11"/>
      <color rgb="FFFF0000"/>
      <name val="Calibri"/>
      <charset val="0"/>
      <scheme val="minor"/>
    </font>
    <font>
      <b/>
      <sz val="11"/>
      <color rgb="FFFA7D00"/>
      <name val="Calibri"/>
      <charset val="0"/>
      <scheme val="minor"/>
    </font>
    <font>
      <b/>
      <sz val="11"/>
      <color rgb="FF3F3F3F"/>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sz val="11"/>
      <color rgb="FF006100"/>
      <name val="Calibri"/>
      <charset val="0"/>
      <scheme val="minor"/>
    </font>
    <font>
      <sz val="11"/>
      <color rgb="FFFA7D00"/>
      <name val="Calibri"/>
      <charset val="0"/>
      <scheme val="minor"/>
    </font>
    <font>
      <b/>
      <sz val="11"/>
      <color theme="1"/>
      <name val="Calibri"/>
      <charset val="0"/>
      <scheme val="minor"/>
    </font>
    <font>
      <sz val="11"/>
      <color rgb="FF9C6500"/>
      <name val="Calibri"/>
      <charset val="0"/>
      <scheme val="minor"/>
    </font>
    <font>
      <sz val="11"/>
      <color rgb="FF000000"/>
      <name val="Arial"/>
      <charset val="134"/>
    </font>
  </fonts>
  <fills count="34">
    <fill>
      <patternFill patternType="none"/>
    </fill>
    <fill>
      <patternFill patternType="gray125"/>
    </fill>
    <fill>
      <patternFill patternType="solid">
        <fgColor rgb="FFC9C9C9"/>
        <bgColor indexed="64"/>
      </patternFill>
    </fill>
    <fill>
      <patternFill patternType="solid">
        <fgColor rgb="FFFFC7CE"/>
        <bgColor indexed="64"/>
      </patternFill>
    </fill>
    <fill>
      <patternFill patternType="solid">
        <fgColor rgb="FFFFCC99"/>
        <bgColor indexed="64"/>
      </patternFill>
    </fill>
    <fill>
      <patternFill patternType="solid">
        <fgColor theme="7"/>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theme="6"/>
        <bgColor indexed="64"/>
      </patternFill>
    </fill>
    <fill>
      <patternFill patternType="solid">
        <fgColor theme="5"/>
        <bgColor indexed="64"/>
      </patternFill>
    </fill>
    <fill>
      <patternFill patternType="solid">
        <fgColor rgb="FFC6EFCE"/>
        <bgColor indexed="64"/>
      </patternFill>
    </fill>
    <fill>
      <patternFill patternType="solid">
        <fgColor theme="4" tint="0.799981688894314"/>
        <bgColor indexed="64"/>
      </patternFill>
    </fill>
    <fill>
      <patternFill patternType="solid">
        <fgColor theme="4"/>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bgColor indexed="64"/>
      </patternFill>
    </fill>
  </fills>
  <borders count="17">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0" fontId="11" fillId="6" borderId="0" applyNumberFormat="0" applyBorder="0" applyAlignment="0" applyProtection="0">
      <alignment vertical="center"/>
    </xf>
    <xf numFmtId="43" fontId="0" fillId="0" borderId="0" applyFont="0" applyFill="0" applyBorder="0" applyAlignment="0" applyProtection="0"/>
    <xf numFmtId="176" fontId="9" fillId="0" borderId="0" applyFont="0" applyFill="0" applyBorder="0" applyAlignment="0" applyProtection="0">
      <alignment vertical="center"/>
    </xf>
    <xf numFmtId="42"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0" fontId="12" fillId="0" borderId="0" applyNumberFormat="0" applyFill="0" applyBorder="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5" fillId="9" borderId="10" applyNumberFormat="0" applyAlignment="0" applyProtection="0">
      <alignment vertical="center"/>
    </xf>
    <xf numFmtId="0" fontId="16" fillId="0" borderId="11" applyNumberFormat="0" applyFill="0" applyAlignment="0" applyProtection="0">
      <alignment vertical="center"/>
    </xf>
    <xf numFmtId="0" fontId="9" fillId="10" borderId="12" applyNumberFormat="0" applyFont="0" applyAlignment="0" applyProtection="0">
      <alignment vertical="center"/>
    </xf>
    <xf numFmtId="0" fontId="11" fillId="14" borderId="0" applyNumberFormat="0" applyBorder="0" applyAlignment="0" applyProtection="0">
      <alignment vertical="center"/>
    </xf>
    <xf numFmtId="0" fontId="17" fillId="0" borderId="0" applyNumberFormat="0" applyFill="0" applyBorder="0" applyAlignment="0" applyProtection="0">
      <alignment vertical="center"/>
    </xf>
    <xf numFmtId="0" fontId="11" fillId="17"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1" applyNumberFormat="0" applyFill="0" applyAlignment="0" applyProtection="0">
      <alignment vertical="center"/>
    </xf>
    <xf numFmtId="0" fontId="14" fillId="0" borderId="14" applyNumberFormat="0" applyFill="0" applyAlignment="0" applyProtection="0">
      <alignment vertical="center"/>
    </xf>
    <xf numFmtId="0" fontId="14" fillId="0" borderId="0" applyNumberFormat="0" applyFill="0" applyBorder="0" applyAlignment="0" applyProtection="0">
      <alignment vertical="center"/>
    </xf>
    <xf numFmtId="0" fontId="8" fillId="4" borderId="9" applyNumberFormat="0" applyAlignment="0" applyProtection="0">
      <alignment vertical="center"/>
    </xf>
    <xf numFmtId="0" fontId="10" fillId="13" borderId="0" applyNumberFormat="0" applyBorder="0" applyAlignment="0" applyProtection="0">
      <alignment vertical="center"/>
    </xf>
    <xf numFmtId="0" fontId="23" fillId="21" borderId="0" applyNumberFormat="0" applyBorder="0" applyAlignment="0" applyProtection="0">
      <alignment vertical="center"/>
    </xf>
    <xf numFmtId="0" fontId="19" fillId="18" borderId="13" applyNumberFormat="0" applyAlignment="0" applyProtection="0">
      <alignment vertical="center"/>
    </xf>
    <xf numFmtId="0" fontId="11" fillId="22" borderId="0" applyNumberFormat="0" applyBorder="0" applyAlignment="0" applyProtection="0">
      <alignment vertical="center"/>
    </xf>
    <xf numFmtId="0" fontId="18" fillId="18" borderId="9" applyNumberFormat="0" applyAlignment="0" applyProtection="0">
      <alignment vertical="center"/>
    </xf>
    <xf numFmtId="0" fontId="24" fillId="0" borderId="15" applyNumberFormat="0" applyFill="0" applyAlignment="0" applyProtection="0">
      <alignment vertical="center"/>
    </xf>
    <xf numFmtId="0" fontId="25" fillId="0" borderId="16" applyNumberFormat="0" applyFill="0" applyAlignment="0" applyProtection="0">
      <alignment vertical="center"/>
    </xf>
    <xf numFmtId="0" fontId="7" fillId="3" borderId="0" applyNumberFormat="0" applyBorder="0" applyAlignment="0" applyProtection="0">
      <alignment vertical="center"/>
    </xf>
    <xf numFmtId="0" fontId="26" fillId="24" borderId="0" applyNumberFormat="0" applyBorder="0" applyAlignment="0" applyProtection="0">
      <alignment vertical="center"/>
    </xf>
    <xf numFmtId="0" fontId="10" fillId="23" borderId="0" applyNumberFormat="0" applyBorder="0" applyAlignment="0" applyProtection="0">
      <alignment vertical="center"/>
    </xf>
    <xf numFmtId="0" fontId="11" fillId="16" borderId="0" applyNumberFormat="0" applyBorder="0" applyAlignment="0" applyProtection="0">
      <alignment vertical="center"/>
    </xf>
    <xf numFmtId="0" fontId="10" fillId="12" borderId="0" applyNumberFormat="0" applyBorder="0" applyAlignment="0" applyProtection="0">
      <alignment vertical="center"/>
    </xf>
    <xf numFmtId="0" fontId="10" fillId="20" borderId="0" applyNumberFormat="0" applyBorder="0" applyAlignment="0" applyProtection="0">
      <alignment vertical="center"/>
    </xf>
    <xf numFmtId="0" fontId="11" fillId="26" borderId="0" applyNumberFormat="0" applyBorder="0" applyAlignment="0" applyProtection="0">
      <alignment vertical="center"/>
    </xf>
    <xf numFmtId="0" fontId="11" fillId="7" borderId="0" applyNumberFormat="0" applyBorder="0" applyAlignment="0" applyProtection="0">
      <alignment vertical="center"/>
    </xf>
    <xf numFmtId="0" fontId="10" fillId="30" borderId="0" applyNumberFormat="0" applyBorder="0" applyAlignment="0" applyProtection="0">
      <alignment vertical="center"/>
    </xf>
    <xf numFmtId="0" fontId="10" fillId="19" borderId="0" applyNumberFormat="0" applyBorder="0" applyAlignment="0" applyProtection="0">
      <alignment vertical="center"/>
    </xf>
    <xf numFmtId="0" fontId="11" fillId="15" borderId="0" applyNumberFormat="0" applyBorder="0" applyAlignment="0" applyProtection="0">
      <alignment vertical="center"/>
    </xf>
    <xf numFmtId="0" fontId="10" fillId="5" borderId="0" applyNumberFormat="0" applyBorder="0" applyAlignment="0" applyProtection="0">
      <alignment vertical="center"/>
    </xf>
    <xf numFmtId="0" fontId="11" fillId="25" borderId="0" applyNumberFormat="0" applyBorder="0" applyAlignment="0" applyProtection="0">
      <alignment vertical="center"/>
    </xf>
    <xf numFmtId="0" fontId="11" fillId="29" borderId="0" applyNumberFormat="0" applyBorder="0" applyAlignment="0" applyProtection="0">
      <alignment vertical="center"/>
    </xf>
    <xf numFmtId="0" fontId="10" fillId="33" borderId="0" applyNumberFormat="0" applyBorder="0" applyAlignment="0" applyProtection="0">
      <alignment vertical="center"/>
    </xf>
    <xf numFmtId="0" fontId="11" fillId="32" borderId="0" applyNumberFormat="0" applyBorder="0" applyAlignment="0" applyProtection="0">
      <alignment vertical="center"/>
    </xf>
    <xf numFmtId="0" fontId="10" fillId="28" borderId="0" applyNumberFormat="0" applyBorder="0" applyAlignment="0" applyProtection="0">
      <alignment vertical="center"/>
    </xf>
    <xf numFmtId="0" fontId="10" fillId="27" borderId="0" applyNumberFormat="0" applyBorder="0" applyAlignment="0" applyProtection="0">
      <alignment vertical="center"/>
    </xf>
    <xf numFmtId="0" fontId="11" fillId="11" borderId="0" applyNumberFormat="0" applyBorder="0" applyAlignment="0" applyProtection="0">
      <alignment vertical="center"/>
    </xf>
    <xf numFmtId="0" fontId="10" fillId="31" borderId="0" applyNumberFormat="0" applyBorder="0" applyAlignment="0" applyProtection="0">
      <alignment vertical="center"/>
    </xf>
  </cellStyleXfs>
  <cellXfs count="47">
    <xf numFmtId="0" fontId="0" fillId="0" borderId="0" xfId="0"/>
    <xf numFmtId="177" fontId="0" fillId="0" borderId="0" xfId="0" applyNumberFormat="1" applyAlignment="1">
      <alignment horizontal="lef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xf>
    <xf numFmtId="178" fontId="0" fillId="0" borderId="0" xfId="2" applyNumberFormat="1" applyFont="1"/>
    <xf numFmtId="177" fontId="1" fillId="0" borderId="0" xfId="0" applyNumberFormat="1" applyFont="1" applyAlignment="1">
      <alignment horizontal="left" vertical="center"/>
    </xf>
    <xf numFmtId="177" fontId="1" fillId="0" borderId="1" xfId="0" applyNumberFormat="1" applyFont="1" applyBorder="1" applyAlignment="1">
      <alignment horizontal="left" vertical="center"/>
    </xf>
    <xf numFmtId="177" fontId="2" fillId="2" borderId="2" xfId="0" applyNumberFormat="1" applyFont="1" applyFill="1" applyBorder="1" applyAlignment="1">
      <alignment horizontal="left" vertical="top" wrapText="1" readingOrder="2"/>
    </xf>
    <xf numFmtId="0" fontId="2" fillId="2" borderId="2" xfId="0" applyFont="1" applyFill="1" applyBorder="1" applyAlignment="1">
      <alignment horizontal="left" vertical="center" wrapText="1" readingOrder="2"/>
    </xf>
    <xf numFmtId="0" fontId="2" fillId="2" borderId="2" xfId="0" applyFont="1" applyFill="1" applyBorder="1" applyAlignment="1">
      <alignment horizontal="center" vertical="top" wrapText="1" readingOrder="2"/>
    </xf>
    <xf numFmtId="178" fontId="2" fillId="2" borderId="3" xfId="2" applyNumberFormat="1" applyFont="1" applyFill="1" applyBorder="1" applyAlignment="1">
      <alignment horizontal="center" vertical="top" wrapText="1" readingOrder="2"/>
    </xf>
    <xf numFmtId="0" fontId="2" fillId="2" borderId="2" xfId="0" applyFont="1" applyFill="1" applyBorder="1" applyAlignment="1">
      <alignment horizontal="left" vertical="top" wrapText="1" readingOrder="2"/>
    </xf>
    <xf numFmtId="178" fontId="2" fillId="2" borderId="4" xfId="2" applyNumberFormat="1" applyFont="1" applyFill="1" applyBorder="1" applyAlignment="1">
      <alignment horizontal="center" vertical="top" wrapText="1" readingOrder="2"/>
    </xf>
    <xf numFmtId="0" fontId="3" fillId="0" borderId="2" xfId="0" applyFont="1" applyBorder="1" applyAlignment="1">
      <alignment horizontal="left" vertical="top" wrapText="1" readingOrder="2"/>
    </xf>
    <xf numFmtId="177" fontId="3" fillId="0" borderId="2" xfId="0" applyNumberFormat="1" applyFont="1" applyBorder="1" applyAlignment="1">
      <alignment horizontal="left" vertical="top" wrapText="1" readingOrder="2"/>
    </xf>
    <xf numFmtId="0" fontId="4" fillId="0" borderId="2" xfId="0" applyFont="1" applyBorder="1" applyAlignment="1">
      <alignment vertical="center" wrapText="1"/>
    </xf>
    <xf numFmtId="0" fontId="3" fillId="0" borderId="2" xfId="0" applyFont="1" applyBorder="1" applyAlignment="1">
      <alignment horizontal="left" vertical="center" wrapText="1" readingOrder="2"/>
    </xf>
    <xf numFmtId="0" fontId="3" fillId="0" borderId="2" xfId="0" applyFont="1" applyBorder="1" applyAlignment="1">
      <alignment horizontal="center" vertical="top" wrapText="1" readingOrder="2"/>
    </xf>
    <xf numFmtId="178" fontId="3" fillId="0" borderId="2" xfId="2" applyNumberFormat="1" applyFont="1" applyBorder="1" applyAlignment="1">
      <alignment horizontal="left" vertical="top" wrapText="1" readingOrder="2"/>
    </xf>
    <xf numFmtId="178" fontId="2" fillId="0" borderId="2" xfId="0" applyNumberFormat="1" applyFont="1" applyBorder="1" applyAlignment="1">
      <alignment horizontal="left" vertical="top" wrapText="1" readingOrder="2"/>
    </xf>
    <xf numFmtId="0" fontId="5" fillId="0" borderId="2" xfId="0" applyFont="1" applyBorder="1" applyAlignment="1">
      <alignment horizontal="left" vertical="top" wrapText="1" readingOrder="2"/>
    </xf>
    <xf numFmtId="177" fontId="5" fillId="0" borderId="2" xfId="0" applyNumberFormat="1" applyFont="1" applyBorder="1" applyAlignment="1">
      <alignment horizontal="left" vertical="top" wrapText="1" readingOrder="2"/>
    </xf>
    <xf numFmtId="0" fontId="2" fillId="0" borderId="2" xfId="0" applyFont="1" applyBorder="1" applyAlignment="1">
      <alignment horizontal="left" vertical="top" wrapText="1" readingOrder="2"/>
    </xf>
    <xf numFmtId="0" fontId="3" fillId="0" borderId="2" xfId="0" applyFont="1" applyBorder="1" applyAlignment="1">
      <alignment vertical="center" wrapText="1"/>
    </xf>
    <xf numFmtId="178" fontId="2" fillId="0" borderId="2" xfId="2" applyNumberFormat="1" applyFont="1" applyBorder="1" applyAlignment="1">
      <alignment horizontal="left" vertical="top" wrapText="1" readingOrder="2"/>
    </xf>
    <xf numFmtId="0" fontId="6" fillId="0" borderId="2" xfId="0" applyFont="1" applyBorder="1" applyAlignment="1">
      <alignment horizontal="left" vertical="top" wrapText="1" readingOrder="2"/>
    </xf>
    <xf numFmtId="177" fontId="2" fillId="0" borderId="2" xfId="0" applyNumberFormat="1" applyFont="1" applyBorder="1" applyAlignment="1">
      <alignment horizontal="left" vertical="top" wrapText="1" readingOrder="2"/>
    </xf>
    <xf numFmtId="177" fontId="4" fillId="0" borderId="2" xfId="0" applyNumberFormat="1" applyFont="1" applyBorder="1" applyAlignment="1">
      <alignment horizontal="left" vertical="top" wrapText="1"/>
    </xf>
    <xf numFmtId="0" fontId="4" fillId="0" borderId="3" xfId="0" applyFont="1" applyBorder="1" applyAlignment="1">
      <alignment horizontal="center" vertical="top" wrapText="1"/>
    </xf>
    <xf numFmtId="0" fontId="3" fillId="0" borderId="3" xfId="0" applyFont="1" applyBorder="1" applyAlignment="1">
      <alignment horizontal="center" vertical="center" wrapText="1" readingOrder="2"/>
    </xf>
    <xf numFmtId="0" fontId="4" fillId="0" borderId="5" xfId="0" applyFont="1" applyBorder="1" applyAlignment="1">
      <alignment horizontal="center" vertical="top" wrapText="1"/>
    </xf>
    <xf numFmtId="0" fontId="3" fillId="0" borderId="5" xfId="0" applyFont="1" applyBorder="1" applyAlignment="1">
      <alignment horizontal="center" vertical="center" wrapText="1" readingOrder="2"/>
    </xf>
    <xf numFmtId="0" fontId="4" fillId="0" borderId="4" xfId="0" applyFont="1" applyBorder="1" applyAlignment="1">
      <alignment horizontal="center" vertical="top" wrapText="1"/>
    </xf>
    <xf numFmtId="0" fontId="3" fillId="0" borderId="4" xfId="0" applyFont="1" applyBorder="1" applyAlignment="1">
      <alignment horizontal="center" vertical="center" wrapText="1" readingOrder="2"/>
    </xf>
    <xf numFmtId="0" fontId="4" fillId="0" borderId="2" xfId="0" applyFont="1" applyBorder="1" applyAlignment="1">
      <alignment vertical="top" wrapText="1"/>
    </xf>
    <xf numFmtId="178" fontId="3" fillId="0" borderId="2" xfId="0" applyNumberFormat="1" applyFont="1" applyBorder="1" applyAlignment="1">
      <alignment horizontal="left" vertical="top" wrapText="1" readingOrder="2"/>
    </xf>
    <xf numFmtId="177" fontId="3" fillId="0" borderId="2" xfId="0" applyNumberFormat="1" applyFont="1" applyBorder="1" applyAlignment="1">
      <alignment horizontal="left" vertical="top" wrapText="1"/>
    </xf>
    <xf numFmtId="0" fontId="3" fillId="0" borderId="2" xfId="0" applyFont="1" applyBorder="1" applyAlignment="1">
      <alignment horizontal="left" vertical="center" wrapText="1"/>
    </xf>
    <xf numFmtId="178" fontId="6" fillId="0" borderId="2" xfId="0" applyNumberFormat="1" applyFont="1" applyBorder="1" applyAlignment="1">
      <alignment horizontal="right" vertical="top" wrapText="1"/>
    </xf>
    <xf numFmtId="177" fontId="0" fillId="0" borderId="6" xfId="0" applyNumberFormat="1" applyBorder="1" applyAlignment="1">
      <alignment horizontal="left"/>
    </xf>
    <xf numFmtId="177" fontId="0" fillId="0" borderId="7" xfId="0" applyNumberFormat="1" applyBorder="1" applyAlignment="1">
      <alignment horizontal="left"/>
    </xf>
    <xf numFmtId="177" fontId="0" fillId="0" borderId="8" xfId="0" applyNumberFormat="1" applyBorder="1" applyAlignment="1">
      <alignment horizontal="left"/>
    </xf>
    <xf numFmtId="178" fontId="0" fillId="0" borderId="2" xfId="0" applyNumberFormat="1" applyBorder="1"/>
    <xf numFmtId="0" fontId="2" fillId="0" borderId="2" xfId="0" applyFont="1" applyBorder="1" applyAlignment="1">
      <alignment vertical="top" wrapText="1"/>
    </xf>
    <xf numFmtId="178" fontId="6" fillId="0" borderId="2" xfId="0" applyNumberFormat="1" applyFont="1" applyBorder="1" applyAlignment="1">
      <alignment vertical="top" wrapText="1"/>
    </xf>
    <xf numFmtId="0" fontId="6" fillId="0" borderId="2" xfId="0" applyFont="1" applyBorder="1" applyAlignment="1">
      <alignment vertical="top" wrapText="1"/>
    </xf>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G50"/>
  <sheetViews>
    <sheetView tabSelected="1" workbookViewId="0">
      <selection activeCell="B1" sqref="B1:G2"/>
    </sheetView>
  </sheetViews>
  <sheetFormatPr defaultColWidth="9" defaultRowHeight="14.5" outlineLevelCol="6"/>
  <cols>
    <col min="2" max="2" width="11.5727272727273" style="1" customWidth="1"/>
    <col min="3" max="3" width="69.5727272727273" style="2" customWidth="1"/>
    <col min="4" max="4" width="11.4272727272727" style="3" customWidth="1"/>
    <col min="5" max="5" width="14.2818181818182" style="4" customWidth="1"/>
    <col min="6" max="6" width="12.1363636363636" style="5" customWidth="1"/>
    <col min="7" max="7" width="15.5727272727273" customWidth="1"/>
  </cols>
  <sheetData>
    <row r="1" spans="2:7">
      <c r="B1" s="6" t="s">
        <v>0</v>
      </c>
      <c r="C1" s="6"/>
      <c r="D1" s="6"/>
      <c r="E1" s="6"/>
      <c r="F1" s="6"/>
      <c r="G1" s="6"/>
    </row>
    <row r="2" ht="15.25" spans="2:7">
      <c r="B2" s="7"/>
      <c r="C2" s="7"/>
      <c r="D2" s="7"/>
      <c r="E2" s="7"/>
      <c r="F2" s="7"/>
      <c r="G2" s="7"/>
    </row>
    <row r="3" ht="15.25" spans="2:7">
      <c r="B3" s="8" t="s">
        <v>1</v>
      </c>
      <c r="C3" s="9" t="s">
        <v>2</v>
      </c>
      <c r="D3" s="9" t="s">
        <v>3</v>
      </c>
      <c r="E3" s="10" t="s">
        <v>4</v>
      </c>
      <c r="F3" s="11" t="s">
        <v>5</v>
      </c>
      <c r="G3" s="12" t="s">
        <v>6</v>
      </c>
    </row>
    <row r="4" ht="15.25" spans="2:7">
      <c r="B4" s="8"/>
      <c r="C4" s="9"/>
      <c r="D4" s="9"/>
      <c r="E4" s="10"/>
      <c r="F4" s="13"/>
      <c r="G4" s="12"/>
    </row>
    <row r="5" ht="15" customHeight="1" spans="2:7">
      <c r="B5" s="12" t="s">
        <v>7</v>
      </c>
      <c r="C5" s="12"/>
      <c r="D5" s="12"/>
      <c r="E5" s="12"/>
      <c r="F5" s="12"/>
      <c r="G5" s="12"/>
    </row>
    <row r="6" ht="15.25" spans="2:7">
      <c r="B6" s="14" t="s">
        <v>8</v>
      </c>
      <c r="C6" s="14"/>
      <c r="D6" s="14"/>
      <c r="E6" s="14"/>
      <c r="F6" s="14"/>
      <c r="G6" s="14"/>
    </row>
    <row r="7" ht="44.25" spans="2:7">
      <c r="B7" s="15">
        <v>1.1</v>
      </c>
      <c r="C7" s="16" t="s">
        <v>9</v>
      </c>
      <c r="D7" s="17" t="s">
        <v>10</v>
      </c>
      <c r="E7" s="18">
        <v>14.4</v>
      </c>
      <c r="F7" s="19"/>
      <c r="G7" s="20">
        <f>E7*F7</f>
        <v>0</v>
      </c>
    </row>
    <row r="8" ht="15.25" spans="2:7">
      <c r="B8" s="21" t="s">
        <v>11</v>
      </c>
      <c r="C8" s="21"/>
      <c r="D8" s="21"/>
      <c r="E8" s="21"/>
      <c r="F8" s="21"/>
      <c r="G8" s="21"/>
    </row>
    <row r="9" ht="57" customHeight="1" spans="2:7">
      <c r="B9" s="22">
        <v>2.1</v>
      </c>
      <c r="C9" s="16" t="s">
        <v>12</v>
      </c>
      <c r="D9" s="17" t="s">
        <v>10</v>
      </c>
      <c r="E9" s="18">
        <v>30</v>
      </c>
      <c r="F9" s="19"/>
      <c r="G9" s="20">
        <f>E9*F9</f>
        <v>0</v>
      </c>
    </row>
    <row r="10" ht="12.75" hidden="1" customHeight="1" spans="2:7">
      <c r="B10" s="22"/>
      <c r="C10" s="16"/>
      <c r="D10" s="17"/>
      <c r="E10" s="18"/>
      <c r="F10" s="19"/>
      <c r="G10" s="23"/>
    </row>
    <row r="11" ht="15.25" hidden="1" spans="2:7">
      <c r="B11" s="22"/>
      <c r="C11" s="16"/>
      <c r="D11" s="17"/>
      <c r="E11" s="18"/>
      <c r="F11" s="19"/>
      <c r="G11" s="23"/>
    </row>
    <row r="12" ht="15.25" hidden="1" spans="2:7">
      <c r="B12" s="22"/>
      <c r="C12" s="16"/>
      <c r="D12" s="17"/>
      <c r="E12" s="18"/>
      <c r="F12" s="19"/>
      <c r="G12" s="23"/>
    </row>
    <row r="13" ht="15.25" hidden="1" spans="2:7">
      <c r="B13" s="22"/>
      <c r="C13" s="16"/>
      <c r="D13" s="17"/>
      <c r="E13" s="18"/>
      <c r="F13" s="19"/>
      <c r="G13" s="23"/>
    </row>
    <row r="14" ht="15.25" spans="2:7">
      <c r="B14" s="23" t="s">
        <v>13</v>
      </c>
      <c r="C14" s="23"/>
      <c r="D14" s="23"/>
      <c r="E14" s="23"/>
      <c r="F14" s="23"/>
      <c r="G14" s="23"/>
    </row>
    <row r="15" ht="29.75" spans="2:7">
      <c r="B15" s="15">
        <v>3.1</v>
      </c>
      <c r="C15" s="24" t="s">
        <v>14</v>
      </c>
      <c r="D15" s="17" t="s">
        <v>15</v>
      </c>
      <c r="E15" s="18">
        <v>48</v>
      </c>
      <c r="F15" s="25"/>
      <c r="G15" s="20">
        <f>E15*F15</f>
        <v>0</v>
      </c>
    </row>
    <row r="16" ht="15.25" spans="2:7">
      <c r="B16" s="23" t="s">
        <v>16</v>
      </c>
      <c r="C16" s="23"/>
      <c r="D16" s="23"/>
      <c r="E16" s="23"/>
      <c r="F16" s="23"/>
      <c r="G16" s="23"/>
    </row>
    <row r="17" ht="39" customHeight="1" spans="2:7">
      <c r="B17" s="15">
        <v>4.1</v>
      </c>
      <c r="C17" s="24" t="s">
        <v>17</v>
      </c>
      <c r="D17" s="17" t="s">
        <v>10</v>
      </c>
      <c r="E17" s="18">
        <v>2.88</v>
      </c>
      <c r="F17" s="25"/>
      <c r="G17" s="20">
        <f>E17*F17</f>
        <v>0</v>
      </c>
    </row>
    <row r="18" ht="15.25" hidden="1" spans="2:7">
      <c r="B18" s="15"/>
      <c r="C18" s="24"/>
      <c r="D18" s="17"/>
      <c r="E18" s="18"/>
      <c r="F18" s="25"/>
      <c r="G18" s="23"/>
    </row>
    <row r="19" spans="2:7">
      <c r="B19" s="15">
        <v>4.2</v>
      </c>
      <c r="C19" s="24" t="s">
        <v>18</v>
      </c>
      <c r="D19" s="17" t="s">
        <v>10</v>
      </c>
      <c r="E19" s="18">
        <v>2.88</v>
      </c>
      <c r="F19" s="25"/>
      <c r="G19" s="20">
        <f>E19*F19</f>
        <v>0</v>
      </c>
    </row>
    <row r="20" ht="29.75" spans="2:7">
      <c r="B20" s="15">
        <v>4.3</v>
      </c>
      <c r="C20" s="24" t="s">
        <v>19</v>
      </c>
      <c r="D20" s="17" t="s">
        <v>20</v>
      </c>
      <c r="E20" s="18">
        <v>70</v>
      </c>
      <c r="F20" s="25"/>
      <c r="G20" s="20">
        <f>E20*F20</f>
        <v>0</v>
      </c>
    </row>
    <row r="21" ht="15.25" spans="2:7">
      <c r="B21" s="26" t="s">
        <v>21</v>
      </c>
      <c r="C21" s="26"/>
      <c r="D21" s="26"/>
      <c r="E21" s="26"/>
      <c r="F21" s="26"/>
      <c r="G21" s="26"/>
    </row>
    <row r="22" ht="29.75" spans="2:7">
      <c r="B22" s="27">
        <v>5.1</v>
      </c>
      <c r="C22" s="16" t="s">
        <v>22</v>
      </c>
      <c r="D22" s="17" t="s">
        <v>23</v>
      </c>
      <c r="E22" s="18">
        <v>48</v>
      </c>
      <c r="F22" s="19"/>
      <c r="G22" s="20">
        <f>E22*F22</f>
        <v>0</v>
      </c>
    </row>
    <row r="23" ht="44.25" spans="2:7">
      <c r="B23" s="28">
        <v>5.2</v>
      </c>
      <c r="C23" s="16" t="s">
        <v>24</v>
      </c>
      <c r="D23" s="17" t="s">
        <v>20</v>
      </c>
      <c r="E23" s="18">
        <v>180</v>
      </c>
      <c r="F23" s="19"/>
      <c r="G23" s="20">
        <f>E23*F23</f>
        <v>0</v>
      </c>
    </row>
    <row r="24" ht="15.25" spans="2:7">
      <c r="B24" s="26" t="s">
        <v>25</v>
      </c>
      <c r="C24" s="26"/>
      <c r="D24" s="26"/>
      <c r="E24" s="26"/>
      <c r="F24" s="26"/>
      <c r="G24" s="26"/>
    </row>
    <row r="25" ht="86.25" customHeight="1" spans="2:7">
      <c r="B25" s="28">
        <v>6.1</v>
      </c>
      <c r="C25" s="29" t="s">
        <v>26</v>
      </c>
      <c r="D25" s="30" t="s">
        <v>20</v>
      </c>
      <c r="E25" s="18">
        <v>70</v>
      </c>
      <c r="F25" s="19"/>
      <c r="G25" s="20">
        <f>E25*F25</f>
        <v>0</v>
      </c>
    </row>
    <row r="26" ht="6" customHeight="1" spans="2:7">
      <c r="B26" s="28"/>
      <c r="C26" s="31"/>
      <c r="D26" s="32"/>
      <c r="E26" s="18"/>
      <c r="F26" s="19"/>
      <c r="G26" s="23"/>
    </row>
    <row r="27" ht="10.5" hidden="1" customHeight="1" spans="2:7">
      <c r="B27" s="28"/>
      <c r="C27" s="31"/>
      <c r="D27" s="32"/>
      <c r="E27" s="18"/>
      <c r="F27" s="19"/>
      <c r="G27" s="23"/>
    </row>
    <row r="28" ht="15.75" hidden="1" customHeight="1" spans="2:7">
      <c r="B28" s="28"/>
      <c r="C28" s="33"/>
      <c r="D28" s="34"/>
      <c r="E28" s="18"/>
      <c r="F28" s="19"/>
      <c r="G28" s="23"/>
    </row>
    <row r="29" ht="15.25" spans="2:7">
      <c r="B29" s="23" t="s">
        <v>27</v>
      </c>
      <c r="C29" s="23"/>
      <c r="D29" s="23"/>
      <c r="E29" s="23"/>
      <c r="F29" s="23"/>
      <c r="G29" s="23"/>
    </row>
    <row r="30" ht="15.75" hidden="1" customHeight="1" spans="2:7">
      <c r="B30" s="28"/>
      <c r="C30" s="35"/>
      <c r="D30" s="17" t="s">
        <v>28</v>
      </c>
      <c r="E30" s="18"/>
      <c r="F30" s="19"/>
      <c r="G30" s="23"/>
    </row>
    <row r="31" ht="62.25" customHeight="1" spans="2:7">
      <c r="B31" s="28">
        <v>7.1</v>
      </c>
      <c r="C31" s="35" t="s">
        <v>29</v>
      </c>
      <c r="D31" s="17" t="s">
        <v>28</v>
      </c>
      <c r="E31" s="18">
        <v>4</v>
      </c>
      <c r="F31" s="19"/>
      <c r="G31" s="20">
        <f>E31*F31</f>
        <v>0</v>
      </c>
    </row>
    <row r="32" ht="58.75" spans="2:7">
      <c r="B32" s="28">
        <v>7.2</v>
      </c>
      <c r="C32" s="16" t="s">
        <v>30</v>
      </c>
      <c r="D32" s="17" t="s">
        <v>28</v>
      </c>
      <c r="E32" s="18">
        <v>12</v>
      </c>
      <c r="F32" s="19"/>
      <c r="G32" s="20">
        <f>E32*F32</f>
        <v>0</v>
      </c>
    </row>
    <row r="33" ht="15.25" spans="2:7">
      <c r="B33" s="23" t="s">
        <v>31</v>
      </c>
      <c r="C33" s="23"/>
      <c r="D33" s="23"/>
      <c r="E33" s="23"/>
      <c r="F33" s="23"/>
      <c r="G33" s="23"/>
    </row>
    <row r="34" ht="51.75" customHeight="1" spans="2:7">
      <c r="B34" s="28">
        <v>8.1</v>
      </c>
      <c r="C34" s="16" t="s">
        <v>32</v>
      </c>
      <c r="D34" s="17"/>
      <c r="E34" s="18">
        <v>330</v>
      </c>
      <c r="F34" s="19"/>
      <c r="G34" s="36">
        <f>E34*F34</f>
        <v>0</v>
      </c>
    </row>
    <row r="35" ht="15.25" hidden="1" spans="2:7">
      <c r="B35" s="28"/>
      <c r="C35" s="16"/>
      <c r="D35" s="17"/>
      <c r="E35" s="18"/>
      <c r="F35" s="19"/>
      <c r="G35" s="14"/>
    </row>
    <row r="36" ht="15.25" hidden="1" spans="2:7">
      <c r="B36" s="28"/>
      <c r="C36" s="16"/>
      <c r="D36" s="17" t="s">
        <v>20</v>
      </c>
      <c r="E36" s="18"/>
      <c r="F36" s="19"/>
      <c r="G36" s="14"/>
    </row>
    <row r="37" ht="44.25" spans="2:7">
      <c r="B37" s="15">
        <v>8.2</v>
      </c>
      <c r="C37" s="24" t="s">
        <v>33</v>
      </c>
      <c r="D37" s="17" t="s">
        <v>20</v>
      </c>
      <c r="E37" s="18">
        <v>330</v>
      </c>
      <c r="F37" s="19"/>
      <c r="G37" s="20">
        <f>E37*F37</f>
        <v>0</v>
      </c>
    </row>
    <row r="38" ht="15" customHeight="1" spans="2:7">
      <c r="B38" s="14" t="s">
        <v>34</v>
      </c>
      <c r="C38" s="14"/>
      <c r="D38" s="14"/>
      <c r="E38" s="14"/>
      <c r="F38" s="14"/>
      <c r="G38" s="20">
        <f>G37+G34+G32+G31+G25+G23+G22+G20+G19+G17+G15+G9+G7</f>
        <v>0</v>
      </c>
    </row>
    <row r="39" spans="2:7">
      <c r="B39" s="12"/>
      <c r="C39" s="12"/>
      <c r="D39" s="12"/>
      <c r="E39" s="12"/>
      <c r="F39" s="12"/>
      <c r="G39" s="12"/>
    </row>
    <row r="40" ht="29.75" spans="2:7">
      <c r="B40" s="37">
        <v>1</v>
      </c>
      <c r="C40" s="24" t="s">
        <v>35</v>
      </c>
      <c r="D40" s="38" t="s">
        <v>10</v>
      </c>
      <c r="E40" s="18">
        <v>6</v>
      </c>
      <c r="F40" s="19"/>
      <c r="G40" s="39">
        <f>E40*F40</f>
        <v>0</v>
      </c>
    </row>
    <row r="41" ht="29.75" spans="2:7">
      <c r="B41" s="37">
        <v>2</v>
      </c>
      <c r="C41" s="24" t="s">
        <v>36</v>
      </c>
      <c r="D41" s="38" t="s">
        <v>37</v>
      </c>
      <c r="E41" s="18">
        <v>120</v>
      </c>
      <c r="F41" s="19"/>
      <c r="G41" s="39">
        <f t="shared" ref="G41:G43" si="0">E41*F41</f>
        <v>0</v>
      </c>
    </row>
    <row r="42" ht="44.25" spans="2:7">
      <c r="B42" s="37">
        <v>3</v>
      </c>
      <c r="C42" s="24" t="s">
        <v>38</v>
      </c>
      <c r="D42" s="38" t="s">
        <v>39</v>
      </c>
      <c r="E42" s="18">
        <v>14</v>
      </c>
      <c r="F42" s="19"/>
      <c r="G42" s="39">
        <f t="shared" si="0"/>
        <v>0</v>
      </c>
    </row>
    <row r="43" ht="29.75" spans="2:7">
      <c r="B43" s="37">
        <v>4</v>
      </c>
      <c r="C43" s="24" t="s">
        <v>40</v>
      </c>
      <c r="D43" s="38" t="s">
        <v>28</v>
      </c>
      <c r="E43" s="18">
        <v>1</v>
      </c>
      <c r="F43" s="19"/>
      <c r="G43" s="39">
        <f t="shared" si="0"/>
        <v>0</v>
      </c>
    </row>
    <row r="44" ht="15.25" spans="2:7">
      <c r="B44" s="40" t="s">
        <v>41</v>
      </c>
      <c r="C44" s="41"/>
      <c r="D44" s="41"/>
      <c r="E44" s="41"/>
      <c r="F44" s="42"/>
      <c r="G44" s="43">
        <f>SUM(G40:G43)</f>
        <v>0</v>
      </c>
    </row>
    <row r="45" ht="15.25" spans="2:7">
      <c r="B45" s="12" t="s">
        <v>42</v>
      </c>
      <c r="C45" s="12"/>
      <c r="D45" s="12"/>
      <c r="E45" s="12"/>
      <c r="F45" s="12"/>
      <c r="G45" s="12"/>
    </row>
    <row r="46" ht="29.75" spans="2:7">
      <c r="B46" s="37">
        <v>1</v>
      </c>
      <c r="C46" s="24" t="s">
        <v>43</v>
      </c>
      <c r="D46" s="38" t="s">
        <v>10</v>
      </c>
      <c r="E46" s="18">
        <v>10.8</v>
      </c>
      <c r="F46" s="19"/>
      <c r="G46" s="39">
        <f>E46*F46</f>
        <v>0</v>
      </c>
    </row>
    <row r="47" ht="44.25" spans="2:7">
      <c r="B47" s="37">
        <v>2</v>
      </c>
      <c r="C47" s="24" t="s">
        <v>44</v>
      </c>
      <c r="D47" s="38" t="s">
        <v>45</v>
      </c>
      <c r="E47" s="18">
        <v>1</v>
      </c>
      <c r="F47" s="19"/>
      <c r="G47" s="39">
        <f>E47*F47</f>
        <v>0</v>
      </c>
    </row>
    <row r="48" ht="15" customHeight="1" spans="2:7">
      <c r="B48" s="44" t="s">
        <v>46</v>
      </c>
      <c r="C48" s="44"/>
      <c r="D48" s="44"/>
      <c r="E48" s="44"/>
      <c r="F48" s="44"/>
      <c r="G48" s="45">
        <f>SUM(G46:G47)</f>
        <v>0</v>
      </c>
    </row>
    <row r="49" ht="15.25" spans="2:7">
      <c r="B49" s="44"/>
      <c r="C49" s="44"/>
      <c r="D49" s="44"/>
      <c r="E49" s="44"/>
      <c r="F49" s="44"/>
      <c r="G49" s="46"/>
    </row>
    <row r="50" ht="28.5" customHeight="1" spans="2:7">
      <c r="B50" s="23" t="s">
        <v>47</v>
      </c>
      <c r="C50" s="23"/>
      <c r="D50" s="23"/>
      <c r="E50" s="23"/>
      <c r="F50" s="23"/>
      <c r="G50" s="39">
        <f>G48+G44+G38</f>
        <v>0</v>
      </c>
    </row>
  </sheetData>
  <mergeCells count="46">
    <mergeCell ref="B5:G5"/>
    <mergeCell ref="B6:G6"/>
    <mergeCell ref="B8:G8"/>
    <mergeCell ref="B14:G14"/>
    <mergeCell ref="B16:G16"/>
    <mergeCell ref="B21:G21"/>
    <mergeCell ref="B24:G24"/>
    <mergeCell ref="B29:G29"/>
    <mergeCell ref="B33:G33"/>
    <mergeCell ref="B38:F38"/>
    <mergeCell ref="B39:G39"/>
    <mergeCell ref="B44:F44"/>
    <mergeCell ref="B45:G45"/>
    <mergeCell ref="B50:F50"/>
    <mergeCell ref="B3:B4"/>
    <mergeCell ref="B9:B13"/>
    <mergeCell ref="B17:B18"/>
    <mergeCell ref="B25:B28"/>
    <mergeCell ref="B34:B36"/>
    <mergeCell ref="C3:C4"/>
    <mergeCell ref="C9:C13"/>
    <mergeCell ref="C17:C18"/>
    <mergeCell ref="C25:C28"/>
    <mergeCell ref="C34:C36"/>
    <mergeCell ref="D3:D4"/>
    <mergeCell ref="D9:D13"/>
    <mergeCell ref="D17:D18"/>
    <mergeCell ref="D25:D28"/>
    <mergeCell ref="E3:E4"/>
    <mergeCell ref="E9:E13"/>
    <mergeCell ref="E17:E18"/>
    <mergeCell ref="E25:E28"/>
    <mergeCell ref="E34:E36"/>
    <mergeCell ref="F3:F4"/>
    <mergeCell ref="F9:F13"/>
    <mergeCell ref="F17:F18"/>
    <mergeCell ref="F25:F28"/>
    <mergeCell ref="F34:F36"/>
    <mergeCell ref="G3:G4"/>
    <mergeCell ref="G9:G13"/>
    <mergeCell ref="G17:G18"/>
    <mergeCell ref="G25:G28"/>
    <mergeCell ref="G34:G36"/>
    <mergeCell ref="G48:G49"/>
    <mergeCell ref="B1:G2"/>
    <mergeCell ref="B48:F49"/>
  </mergeCells>
  <pageMargins left="0.7" right="0.7" top="0.75" bottom="0.75" header="0.3" footer="0.3"/>
  <pageSetup paperSize="1" orientation="portrait"/>
  <headerFooter/>
</worksheet>
</file>

<file path=docProps/app.xml><?xml version="1.0" encoding="utf-8"?>
<Properties xmlns="http://schemas.openxmlformats.org/officeDocument/2006/extended-properties" xmlns:vt="http://schemas.openxmlformats.org/officeDocument/2006/docPropsVTypes">
  <Company>SACC</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Maher</dc:creator>
  <cp:lastModifiedBy>hibamag</cp:lastModifiedBy>
  <dcterms:created xsi:type="dcterms:W3CDTF">2022-12-11T11:12:00Z</dcterms:created>
  <dcterms:modified xsi:type="dcterms:W3CDTF">2023-01-12T06:58:19Z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761AA782F3344F7AB0C7937E045277F3</vt:lpwstr>
  </property>
  <property fmtid="{D5CDD505-2E9C-101B-9397-08002B2CF9AE}" pid="3" name="KSOProductBuildVer">
    <vt:lpwstr>1033-11.2.0.11440</vt:lpwstr>
  </property>
</Properties>
</file>